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cyarbrough\Documents\"/>
    </mc:Choice>
  </mc:AlternateContent>
  <xr:revisionPtr revIDLastSave="0" documentId="13_ncr:1_{48DFEB4E-0886-471F-8D1E-108ECB2F43AA}" xr6:coauthVersionLast="47" xr6:coauthVersionMax="47" xr10:uidLastSave="{00000000-0000-0000-0000-000000000000}"/>
  <bookViews>
    <workbookView xWindow="28680" yWindow="-120" windowWidth="29040" windowHeight="15720" xr2:uid="{CD3716C8-7FD1-4C0B-9853-C59794EEC37E}"/>
  </bookViews>
  <sheets>
    <sheet name="RFP Submission " sheetId="5" r:id="rId1"/>
    <sheet name="Operating" sheetId="1" r:id="rId2"/>
    <sheet name="Insurance" sheetId="2" r:id="rId3"/>
    <sheet name="Payroll" sheetId="3" r:id="rId4"/>
    <sheet name="Foundation" sheetId="4" r:id="rId5"/>
  </sheets>
  <calcPr calcId="191029" iterateDelta="4.1486142249243762E-27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5" l="1"/>
  <c r="C26" i="5"/>
  <c r="D19" i="4"/>
  <c r="D18" i="4"/>
  <c r="C17" i="4"/>
  <c r="D17" i="4"/>
  <c r="C19" i="3"/>
  <c r="C18" i="3"/>
  <c r="C17" i="3"/>
  <c r="D19" i="3"/>
  <c r="D18" i="3"/>
  <c r="D17" i="3"/>
  <c r="D19" i="2"/>
  <c r="C19" i="2"/>
  <c r="D17" i="2"/>
  <c r="D18" i="2"/>
  <c r="C18" i="2"/>
  <c r="C19" i="4"/>
  <c r="C18" i="4"/>
  <c r="C19" i="1"/>
  <c r="C18" i="1" a="1"/>
  <c r="C18" i="1" s="1"/>
  <c r="C20" i="1"/>
  <c r="D20" i="1"/>
  <c r="D19" i="1"/>
  <c r="D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<sst xmlns="http://schemas.openxmlformats.org/spreadsheetml/2006/main" count="215" uniqueCount="34">
  <si>
    <t xml:space="preserve">ACH Received </t>
  </si>
  <si>
    <t>Month</t>
  </si>
  <si>
    <t>June 2024</t>
  </si>
  <si>
    <t>July 2024</t>
  </si>
  <si>
    <t xml:space="preserve">August 2024 </t>
  </si>
  <si>
    <t>Setember 2024</t>
  </si>
  <si>
    <t>October 2024</t>
  </si>
  <si>
    <t>November 2024</t>
  </si>
  <si>
    <t>December 2024</t>
  </si>
  <si>
    <t>January 2025</t>
  </si>
  <si>
    <t>February 2025</t>
  </si>
  <si>
    <t>March 2025</t>
  </si>
  <si>
    <t>April 2025</t>
  </si>
  <si>
    <t>May 2025</t>
  </si>
  <si>
    <t>ACH Originated</t>
  </si>
  <si>
    <t>ACH Received</t>
  </si>
  <si>
    <t>Check Payments</t>
  </si>
  <si>
    <t>Type</t>
  </si>
  <si>
    <t>Date</t>
  </si>
  <si>
    <t>Amount</t>
  </si>
  <si>
    <t xml:space="preserve">6/1/24-5/31/25 </t>
  </si>
  <si>
    <t>Transaction #</t>
  </si>
  <si>
    <t>Analysis Month</t>
  </si>
  <si>
    <t>Liquidity Type</t>
  </si>
  <si>
    <t>Average Balance</t>
  </si>
  <si>
    <t>ECR Only DDA</t>
  </si>
  <si>
    <t>Merchant ACH Orignated Transaction #</t>
  </si>
  <si>
    <t xml:space="preserve">Checks- Accounts payable </t>
  </si>
  <si>
    <t xml:space="preserve">ACH Debit Originated </t>
  </si>
  <si>
    <t>Transactions</t>
  </si>
  <si>
    <t>Operating Account</t>
  </si>
  <si>
    <t>Insurance Account</t>
  </si>
  <si>
    <t>Payroll Account</t>
  </si>
  <si>
    <t>Foundation Account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</si>
</sst>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3">
    <xf numFmtId="0" fontId="0" fillId="0" borderId="0" xfId="0"/>
    <xf numFmtId="49" fontId="0" fillId="0" borderId="0" xfId="0" applyNumberFormat="1"/>
    <xf numFmtId="43" fontId="0" fillId="0" borderId="0" xfId="1" applyFont="1"/>
    <xf numFmtId="49" fontId="2" fillId="0" borderId="0" xfId="0" applyNumberFormat="1" applyFont="1"/>
    <xf numFmtId="43" fontId="2" fillId="0" borderId="0" xfId="1" applyFont="1"/>
    <xf numFmtId="0" fontId="2" fillId="0" borderId="0" xfId="0" applyFont="1"/>
    <xf numFmtId="164" fontId="2" fillId="0" borderId="0" xfId="2" applyNumberFormat="1" applyFont="1"/>
    <xf numFmtId="1" fontId="0" fillId="0" borderId="0" xfId="1" applyNumberFormat="1" applyFont="1"/>
    <xf numFmtId="1" fontId="0" fillId="0" borderId="0" xfId="1" applyNumberFormat="1" applyFont="1" applyFill="1" applyBorder="1"/>
    <xf numFmtId="1" fontId="2" fillId="0" borderId="0" xfId="1" applyNumberFormat="1" applyFont="1"/>
    <xf numFmtId="1" fontId="2" fillId="0" borderId="0" xfId="2" applyNumberFormat="1" applyFont="1"/>
    <xf numFmtId="0" fontId="0" fillId="0" borderId="0" xfId="0" applyBorder="1"/>
    <xf numFmtId="165" fontId="0" fillId="0" borderId="0" xfId="1" applyNumberFormat="1" applyFont="1"/>
    <xf numFmtId="164" fontId="0" fillId="0" borderId="0" xfId="1" applyNumberFormat="1" applyFont="1"/>
    <xf numFmtId="164" fontId="0" fillId="0" borderId="0" xfId="1" applyNumberFormat="1" applyFont="1" applyBorder="1"/>
    <xf numFmtId="164" fontId="0" fillId="0" borderId="0" xfId="1" applyNumberFormat="1" applyFont="1" applyFill="1" applyBorder="1"/>
    <xf numFmtId="164" fontId="0" fillId="0" borderId="0" xfId="0" applyNumberFormat="1" applyBorder="1"/>
    <xf numFmtId="164" fontId="0" fillId="0" borderId="0" xfId="0" applyNumberFormat="1"/>
    <xf numFmtId="1" fontId="0" fillId="0" borderId="0" xfId="1" applyNumberFormat="1" applyFont="1" applyAlignment="1">
      <alignment horizontal="right"/>
    </xf>
    <xf numFmtId="165" fontId="2" fillId="0" borderId="0" xfId="1" applyNumberFormat="1" applyFont="1" applyAlignment="1">
      <alignment vertical="center"/>
    </xf>
    <xf numFmtId="43" fontId="0" fillId="0" borderId="0" xfId="1" applyFont="1" applyAlignment="1">
      <alignment shrinkToFit="1"/>
    </xf>
    <xf numFmtId="49" fontId="4" fillId="2" borderId="0" xfId="0" applyNumberFormat="1" applyFont="1" applyFill="1"/>
    <xf numFmtId="0" fontId="4" fillId="2" borderId="0" xfId="0" applyFont="1" applyFill="1"/>
  </cellXfs>
  <cellStyles count="3">
    <cellStyle name="Comma" xfId="1" builtinId="3"/>
    <cellStyle name="Currency" xfId="2" builtinId="4"/>
    <cellStyle name="Normal" xfId="0" builtinId="0"/>
  </cellStyles>
  <dxfs count="5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1" readingOrder="0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1" readingOrder="0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165" formatCode="_(* #,##0_);_(* \(#,##0\);_(* &quot;-&quot;??_);_(@_)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3BD5DA9-7EA5-4A6D-98ED-2A9622C9B9B3}" name="Table2511" displayName="Table2511" ref="A24:D28" totalsRowShown="0" headerRowDxfId="24" dataDxfId="23">
  <autoFilter ref="A24:D28" xr:uid="{A3BD5DA9-7EA5-4A6D-98ED-2A9622C9B9B3}"/>
  <tableColumns count="4">
    <tableColumn id="1" xr3:uid="{FADA5E1F-0DC3-424D-B094-939F7E825F06}" name="Date" dataDxfId="22"/>
    <tableColumn id="2" xr3:uid="{7534F209-8A54-44BD-A098-8AE406904DEB}" name="Type" dataDxfId="21" dataCellStyle="Comma"/>
    <tableColumn id="4" xr3:uid="{392775CD-1531-4860-8D5B-676AF2B0395D}" name="Transactions" dataDxfId="20" dataCellStyle="Comma"/>
    <tableColumn id="3" xr3:uid="{82296684-30B3-4C4B-B95A-9CB172A80CE6}" name="Amount" dataDxfId="19" dataCellStyle="Currency"/>
  </tableColumns>
  <tableStyleInfo name="TableStyleLight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5966915-3A93-47C6-A608-663FC8599BDA}" name="Table27" displayName="Table27" ref="A16:D19" totalsRowShown="0" headerRowDxfId="30" dataDxfId="29">
  <autoFilter ref="A16:D19" xr:uid="{85966915-3A93-47C6-A608-663FC8599BDA}"/>
  <tableColumns count="4">
    <tableColumn id="1" xr3:uid="{30C8EB59-BBB3-405D-A47F-01326679B589}" name="Date" dataDxfId="28"/>
    <tableColumn id="2" xr3:uid="{BACE411E-F5D0-4980-B7B7-B57AEDFBD26A}" name="Type" dataDxfId="27" dataCellStyle="Comma"/>
    <tableColumn id="4" xr3:uid="{E59EF80F-ADFB-4455-8936-2B5E15F89BF9}" name="Transactions" dataDxfId="26" dataCellStyle="Comma"/>
    <tableColumn id="3" xr3:uid="{CD3457DD-1E4C-471F-9FF2-A559638AC339}" name="Amount" dataDxfId="25" dataCellStyle="Currency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901E01B-B34E-4297-AF4E-01B959BB8426}" name="Table2612" displayName="Table2612" ref="A32:D35" totalsRowShown="0" headerRowDxfId="18" dataDxfId="17">
  <autoFilter ref="A32:D35" xr:uid="{6901E01B-B34E-4297-AF4E-01B959BB8426}"/>
  <tableColumns count="4">
    <tableColumn id="1" xr3:uid="{2DCABCC3-A472-4E39-BC6F-3AB310DC86F7}" name="Date" dataDxfId="16"/>
    <tableColumn id="2" xr3:uid="{2B439089-4282-4728-BA2D-66B69555C918}" name="Type" dataDxfId="15" dataCellStyle="Comma"/>
    <tableColumn id="4" xr3:uid="{2DD1208F-F77B-41ED-842C-5032EBEE0994}" name="Transactions" dataDxfId="14" dataCellStyle="Comma"/>
    <tableColumn id="3" xr3:uid="{505C12BF-372A-45E5-BF6E-6E6AF1298A2B}" name="Amount" dataDxfId="13" dataCellStyle="Currency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40CD073-3661-47AE-81D7-6647F9881315}" name="Table2713" displayName="Table2713" ref="A39:D42" totalsRowShown="0" headerRowDxfId="12" dataDxfId="11">
  <autoFilter ref="A39:D42" xr:uid="{F40CD073-3661-47AE-81D7-6647F9881315}"/>
  <tableColumns count="4">
    <tableColumn id="1" xr3:uid="{365A05BD-38CF-4C33-8D64-064BEC16674F}" name="Date" dataDxfId="10"/>
    <tableColumn id="2" xr3:uid="{8D2E94B9-5893-4191-97DC-36FF97C26545}" name="Type" dataDxfId="9" dataCellStyle="Comma"/>
    <tableColumn id="4" xr3:uid="{A18EB07B-F47F-4A3E-A855-5299EC4890A4}" name="Transactions" dataDxfId="8" dataCellStyle="Comma"/>
    <tableColumn id="3" xr3:uid="{0AF9054C-A82B-47A2-87F2-A9CF44E246E1}" name="Amount" dataDxfId="7" dataCellStyle="Currency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6194477-42B4-4CE7-8541-ECF5655FEBB0}" name="Table13" displayName="Table13" ref="A7:C19" totalsRowShown="0">
  <autoFilter ref="A7:C19" xr:uid="{56194477-42B4-4CE7-8541-ECF5655FEBB0}"/>
  <tableColumns count="3">
    <tableColumn id="1" xr3:uid="{8F2ED3E2-2301-4CE3-B68E-76C587410745}" name="Analysis Month" dataDxfId="6"/>
    <tableColumn id="2" xr3:uid="{CC97ED2E-2BA0-45DD-84C2-2AC50DED5ACA}" name="Liquidity Type" dataDxfId="5" dataCellStyle="Comma"/>
    <tableColumn id="3" xr3:uid="{2CDED31F-5436-4D3C-AAD0-7F433420391F}" name="Average Balance" dataDxfId="4" dataCellStyle="Comm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65F02A4-7CA0-4B73-A503-A8582235A8C6}" name="Table14" displayName="Table14" ref="A2:D5" totalsRowShown="0">
  <autoFilter ref="A2:D5" xr:uid="{965F02A4-7CA0-4B73-A503-A8582235A8C6}"/>
  <tableColumns count="4">
    <tableColumn id="1" xr3:uid="{8B878535-530D-4F57-BA7B-CFA0BEA88E23}" name="Date" dataDxfId="3"/>
    <tableColumn id="2" xr3:uid="{A6357CA6-0550-4ED8-ADDB-2D1787A72386}" name="Type" dataDxfId="2" dataCellStyle="Comma"/>
    <tableColumn id="3" xr3:uid="{5C143A9C-CBE3-4871-B198-86088D243291}" name="Transactions" dataDxfId="1" dataCellStyle="Comma"/>
    <tableColumn id="4" xr3:uid="{FAE3C7F3-4A4D-437C-9391-6E3BD1CEF062}" name="Amount" dataDxfId="0" dataCellStyle="Currency"/>
  </tableColumns>
  <tableStyleInfo name="TableStyleLight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980340E-BD74-4043-9BDD-4988FD3474CC}" name="Table2" displayName="Table2" ref="A17:D20" totalsRowShown="0" headerRowDxfId="51" dataDxfId="50">
  <autoFilter ref="A17:D20" xr:uid="{7980340E-BD74-4043-9BDD-4988FD3474CC}"/>
  <tableColumns count="4">
    <tableColumn id="1" xr3:uid="{E9DAB6C7-1430-48BC-96FA-2A9544DD48AD}" name="Date" dataDxfId="49"/>
    <tableColumn id="2" xr3:uid="{9C2D1CFB-ACB8-41D4-AB48-777F4541F155}" name="Type" dataDxfId="48" dataCellStyle="Comma"/>
    <tableColumn id="4" xr3:uid="{985A0BE9-677A-4DBD-BB69-FC81BB7BDD2F}" name="Transactions" dataDxfId="47" dataCellStyle="Comma"/>
    <tableColumn id="3" xr3:uid="{72947D3F-8BCF-487B-B822-C2F52EC73D71}" name="Amount" dataDxfId="46" dataCellStyle="Currency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4439991-53BB-4D44-BB1C-401C20E92FCF}" name="Table3" displayName="Table3" ref="A24:C36" totalsRowShown="0">
  <autoFilter ref="A24:C36" xr:uid="{74439991-53BB-4D44-BB1C-401C20E92FCF}"/>
  <tableColumns count="3">
    <tableColumn id="1" xr3:uid="{DD3045E5-3D75-4F03-96E6-47949C583B27}" name="Analysis Month" dataDxfId="45"/>
    <tableColumn id="2" xr3:uid="{8A5A17F1-B5DF-40BA-8307-1EA286D83F75}" name="Liquidity Type" dataDxfId="44" dataCellStyle="Comma"/>
    <tableColumn id="3" xr3:uid="{5727651C-483C-4C75-8DA4-0F13D99D63C9}" name="Average Balance" dataDxfId="43" dataCellStyle="Comm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EFE79C1-670F-4167-91A7-EFB2F10B1BBE}" name="Table25" displayName="Table25" ref="A16:D20" totalsRowShown="0" headerRowDxfId="42" dataDxfId="41">
  <autoFilter ref="A16:D20" xr:uid="{AEFE79C1-670F-4167-91A7-EFB2F10B1BBE}"/>
  <tableColumns count="4">
    <tableColumn id="1" xr3:uid="{18ECA810-5817-4FF2-967D-07555E9BC95E}" name="Date" dataDxfId="40"/>
    <tableColumn id="2" xr3:uid="{762F4A64-1F32-406A-AA48-7BD7718E6184}" name="Type" dataDxfId="39" dataCellStyle="Comma"/>
    <tableColumn id="4" xr3:uid="{2AA67A45-0901-4385-BFDE-E0FA6CAF3C77}" name="Transactions" dataDxfId="38" dataCellStyle="Comma"/>
    <tableColumn id="3" xr3:uid="{68BF923E-241C-433D-89ED-D02643A4C27F}" name="Amount" dataDxfId="37" dataCellStyle="Currency"/>
  </tableColumns>
  <tableStyleInfo name="TableStyleLight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2A2D6B0-74FF-4A40-AD65-C231A26E7548}" name="Table26" displayName="Table26" ref="A16:D19" totalsRowShown="0" headerRowDxfId="36" dataDxfId="35">
  <autoFilter ref="A16:D19" xr:uid="{D2A2D6B0-74FF-4A40-AD65-C231A26E7548}"/>
  <tableColumns count="4">
    <tableColumn id="1" xr3:uid="{E198BA51-BD07-4D5B-A98E-8C891DA1D87F}" name="Date" dataDxfId="34"/>
    <tableColumn id="2" xr3:uid="{1FD65744-3FEC-42E2-A8AD-A2306742173B}" name="Type" dataDxfId="33" dataCellStyle="Comma"/>
    <tableColumn id="4" xr3:uid="{309910CC-EAD5-41C0-A114-186B8ACB7024}" name="Transactions" dataDxfId="32" dataCellStyle="Comma"/>
    <tableColumn id="3" xr3:uid="{91D3FD78-E007-48AD-8F10-3D929FAB1496}" name="Amount" dataDxfId="31" dataCellStyle="Currency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ABF8A-17EA-4C15-90B6-67D5FF48E226}">
  <sheetPr>
    <tabColor rgb="FFFFFF00"/>
  </sheetPr>
  <dimension ref="A1:E42"/>
  <sheetViews>
    <sheetView tabSelected="1" workbookViewId="0">
      <selection activeCell="A38" sqref="A38"/>
    </sheetView>
  </sheetViews>
  <sheetFormatPr defaultRowHeight="14.5" x14ac:dyDescent="0.35"/>
  <cols>
    <col min="1" max="1" width="19.08984375" customWidth="1"/>
    <col min="2" max="2" width="43.6328125" customWidth="1"/>
    <col min="3" max="3" width="16.90625" customWidth="1"/>
    <col min="4" max="4" width="38.08984375" customWidth="1"/>
    <col min="5" max="5" width="13.08984375" customWidth="1"/>
  </cols>
  <sheetData>
    <row r="1" spans="1:5" ht="15.5" x14ac:dyDescent="0.35">
      <c r="A1" s="21" t="s">
        <v>30</v>
      </c>
      <c r="B1" s="2"/>
      <c r="C1" s="7"/>
      <c r="D1" s="2"/>
      <c r="E1" s="7"/>
    </row>
    <row r="2" spans="1:5" x14ac:dyDescent="0.35">
      <c r="A2" s="3" t="s">
        <v>18</v>
      </c>
      <c r="B2" s="4" t="s">
        <v>17</v>
      </c>
      <c r="C2" s="9" t="s">
        <v>29</v>
      </c>
      <c r="D2" s="4" t="s">
        <v>19</v>
      </c>
      <c r="E2" s="9"/>
    </row>
    <row r="3" spans="1:5" x14ac:dyDescent="0.35">
      <c r="A3" s="3" t="s">
        <v>20</v>
      </c>
      <c r="B3" s="4" t="s">
        <v>15</v>
      </c>
      <c r="C3" s="19">
        <v>24390</v>
      </c>
      <c r="D3" s="6">
        <v>2062737.5</v>
      </c>
      <c r="E3" s="10"/>
    </row>
    <row r="4" spans="1:5" x14ac:dyDescent="0.35">
      <c r="A4" s="3" t="s">
        <v>20</v>
      </c>
      <c r="B4" s="4" t="s">
        <v>14</v>
      </c>
      <c r="C4" s="19">
        <v>479</v>
      </c>
      <c r="D4" s="6">
        <v>13977995.580000002</v>
      </c>
      <c r="E4" s="10"/>
    </row>
    <row r="5" spans="1:5" x14ac:dyDescent="0.35">
      <c r="A5" s="3" t="s">
        <v>20</v>
      </c>
      <c r="B5" s="4" t="s">
        <v>16</v>
      </c>
      <c r="C5" s="19">
        <v>8563</v>
      </c>
      <c r="D5" s="6">
        <v>16588398.029999996</v>
      </c>
      <c r="E5" s="10"/>
    </row>
    <row r="6" spans="1:5" x14ac:dyDescent="0.35">
      <c r="A6" s="3"/>
      <c r="B6" s="4"/>
      <c r="C6" s="19"/>
      <c r="D6" s="6"/>
      <c r="E6" s="10"/>
    </row>
    <row r="7" spans="1:5" x14ac:dyDescent="0.35">
      <c r="A7" s="1" t="s">
        <v>22</v>
      </c>
      <c r="B7" s="20" t="s">
        <v>23</v>
      </c>
      <c r="C7" s="7" t="s">
        <v>24</v>
      </c>
      <c r="D7" s="2"/>
      <c r="E7" s="7"/>
    </row>
    <row r="8" spans="1:5" x14ac:dyDescent="0.35">
      <c r="A8" s="1" t="s">
        <v>2</v>
      </c>
      <c r="B8" s="20" t="s">
        <v>25</v>
      </c>
      <c r="C8" s="13">
        <v>1084208</v>
      </c>
      <c r="D8" s="2"/>
      <c r="E8" s="7"/>
    </row>
    <row r="9" spans="1:5" x14ac:dyDescent="0.35">
      <c r="A9" s="1" t="s">
        <v>3</v>
      </c>
      <c r="B9" s="20" t="s">
        <v>25</v>
      </c>
      <c r="C9" s="13">
        <v>1068821</v>
      </c>
      <c r="D9" s="2"/>
      <c r="E9" s="7"/>
    </row>
    <row r="10" spans="1:5" x14ac:dyDescent="0.35">
      <c r="A10" s="1" t="s">
        <v>4</v>
      </c>
      <c r="B10" s="20" t="s">
        <v>25</v>
      </c>
      <c r="C10" s="13">
        <v>1003479</v>
      </c>
      <c r="D10" s="2"/>
      <c r="E10" s="7"/>
    </row>
    <row r="11" spans="1:5" x14ac:dyDescent="0.35">
      <c r="A11" s="1" t="s">
        <v>5</v>
      </c>
      <c r="B11" s="20" t="s">
        <v>25</v>
      </c>
      <c r="C11" s="13">
        <v>1062700</v>
      </c>
      <c r="D11" s="2"/>
      <c r="E11" s="7"/>
    </row>
    <row r="12" spans="1:5" x14ac:dyDescent="0.35">
      <c r="A12" s="1" t="s">
        <v>6</v>
      </c>
      <c r="B12" s="20" t="s">
        <v>25</v>
      </c>
      <c r="C12" s="13">
        <v>1172290</v>
      </c>
      <c r="D12" s="2"/>
      <c r="E12" s="7"/>
    </row>
    <row r="13" spans="1:5" x14ac:dyDescent="0.35">
      <c r="A13" s="1" t="s">
        <v>7</v>
      </c>
      <c r="B13" s="20" t="s">
        <v>25</v>
      </c>
      <c r="C13" s="13">
        <v>1280921</v>
      </c>
      <c r="D13" s="2"/>
      <c r="E13" s="7"/>
    </row>
    <row r="14" spans="1:5" x14ac:dyDescent="0.35">
      <c r="A14" s="1" t="s">
        <v>8</v>
      </c>
      <c r="B14" s="20" t="s">
        <v>25</v>
      </c>
      <c r="C14" s="13">
        <v>1956899</v>
      </c>
      <c r="D14" s="2"/>
      <c r="E14" s="7"/>
    </row>
    <row r="15" spans="1:5" x14ac:dyDescent="0.35">
      <c r="A15" s="1" t="s">
        <v>9</v>
      </c>
      <c r="B15" s="20" t="s">
        <v>25</v>
      </c>
      <c r="C15" s="13">
        <v>1386867</v>
      </c>
      <c r="D15" s="2"/>
      <c r="E15" s="7"/>
    </row>
    <row r="16" spans="1:5" x14ac:dyDescent="0.35">
      <c r="A16" s="1" t="s">
        <v>10</v>
      </c>
      <c r="B16" s="20" t="s">
        <v>25</v>
      </c>
      <c r="C16" s="13">
        <v>1638522</v>
      </c>
      <c r="D16" s="2"/>
      <c r="E16" s="7"/>
    </row>
    <row r="17" spans="1:5" x14ac:dyDescent="0.35">
      <c r="A17" s="1" t="s">
        <v>11</v>
      </c>
      <c r="B17" s="20" t="s">
        <v>25</v>
      </c>
      <c r="C17" s="13">
        <v>1563534</v>
      </c>
      <c r="D17" s="2"/>
      <c r="E17" s="7"/>
    </row>
    <row r="18" spans="1:5" x14ac:dyDescent="0.35">
      <c r="A18" s="1" t="s">
        <v>12</v>
      </c>
      <c r="B18" s="20" t="s">
        <v>25</v>
      </c>
      <c r="C18" s="13">
        <v>1178163</v>
      </c>
      <c r="D18" s="2"/>
      <c r="E18" s="7"/>
    </row>
    <row r="19" spans="1:5" x14ac:dyDescent="0.35">
      <c r="A19" s="1" t="s">
        <v>13</v>
      </c>
      <c r="B19" s="20" t="s">
        <v>25</v>
      </c>
      <c r="C19" s="13">
        <v>1163373</v>
      </c>
      <c r="D19" s="2"/>
      <c r="E19" s="7"/>
    </row>
    <row r="20" spans="1:5" x14ac:dyDescent="0.35">
      <c r="A20" s="1"/>
      <c r="B20" s="2"/>
      <c r="C20" s="13"/>
      <c r="D20" s="2"/>
      <c r="E20" s="7"/>
    </row>
    <row r="23" spans="1:5" ht="15.5" x14ac:dyDescent="0.35">
      <c r="A23" s="22" t="s">
        <v>31</v>
      </c>
    </row>
    <row r="24" spans="1:5" x14ac:dyDescent="0.35">
      <c r="A24" s="3" t="s">
        <v>18</v>
      </c>
      <c r="B24" s="4" t="s">
        <v>17</v>
      </c>
      <c r="C24" s="9" t="s">
        <v>29</v>
      </c>
      <c r="D24" s="4" t="s">
        <v>19</v>
      </c>
    </row>
    <row r="25" spans="1:5" x14ac:dyDescent="0.35">
      <c r="A25" s="3" t="s">
        <v>20</v>
      </c>
      <c r="B25" s="4" t="s">
        <v>15</v>
      </c>
      <c r="C25" s="19">
        <v>0</v>
      </c>
      <c r="D25" s="6">
        <v>0</v>
      </c>
    </row>
    <row r="26" spans="1:5" x14ac:dyDescent="0.35">
      <c r="A26" s="3" t="s">
        <v>20</v>
      </c>
      <c r="B26" s="4" t="s">
        <v>14</v>
      </c>
      <c r="C26" s="19">
        <f>SUM(G10:G21)</f>
        <v>0</v>
      </c>
      <c r="D26" s="6">
        <v>6723875.6800000006</v>
      </c>
    </row>
    <row r="27" spans="1:5" x14ac:dyDescent="0.35">
      <c r="A27" s="3" t="s">
        <v>20</v>
      </c>
      <c r="B27" s="4" t="s">
        <v>16</v>
      </c>
      <c r="C27" s="19">
        <f>SUM(E9:E21)</f>
        <v>0</v>
      </c>
      <c r="D27" s="6">
        <v>0</v>
      </c>
    </row>
    <row r="28" spans="1:5" x14ac:dyDescent="0.35">
      <c r="A28" s="3"/>
      <c r="B28" s="4"/>
      <c r="C28" s="19"/>
      <c r="D28" s="6"/>
    </row>
    <row r="31" spans="1:5" ht="15.5" x14ac:dyDescent="0.35">
      <c r="A31" s="22" t="s">
        <v>32</v>
      </c>
    </row>
    <row r="32" spans="1:5" x14ac:dyDescent="0.35">
      <c r="A32" s="3" t="s">
        <v>18</v>
      </c>
      <c r="B32" s="4" t="s">
        <v>17</v>
      </c>
      <c r="C32" s="9" t="s">
        <v>29</v>
      </c>
      <c r="D32" s="4" t="s">
        <v>19</v>
      </c>
    </row>
    <row r="33" spans="1:4" x14ac:dyDescent="0.35">
      <c r="A33" s="3" t="s">
        <v>20</v>
      </c>
      <c r="B33" s="4" t="s">
        <v>15</v>
      </c>
      <c r="C33" s="19">
        <v>12979</v>
      </c>
      <c r="D33" s="6">
        <v>27416911.099999998</v>
      </c>
    </row>
    <row r="34" spans="1:4" x14ac:dyDescent="0.35">
      <c r="A34" s="3" t="s">
        <v>20</v>
      </c>
      <c r="B34" s="4" t="s">
        <v>14</v>
      </c>
      <c r="C34" s="19">
        <v>60</v>
      </c>
      <c r="D34" s="6">
        <v>54819338.119999997</v>
      </c>
    </row>
    <row r="35" spans="1:4" x14ac:dyDescent="0.35">
      <c r="A35" s="3" t="s">
        <v>20</v>
      </c>
      <c r="B35" s="4" t="s">
        <v>16</v>
      </c>
      <c r="C35" s="19">
        <v>325</v>
      </c>
      <c r="D35" s="6">
        <v>309991.61000000004</v>
      </c>
    </row>
    <row r="38" spans="1:4" ht="15.5" x14ac:dyDescent="0.35">
      <c r="A38" s="22" t="s">
        <v>33</v>
      </c>
    </row>
    <row r="39" spans="1:4" x14ac:dyDescent="0.35">
      <c r="A39" s="3" t="s">
        <v>18</v>
      </c>
      <c r="B39" s="4" t="s">
        <v>17</v>
      </c>
      <c r="C39" s="9" t="s">
        <v>29</v>
      </c>
      <c r="D39" s="4" t="s">
        <v>19</v>
      </c>
    </row>
    <row r="40" spans="1:4" x14ac:dyDescent="0.35">
      <c r="A40" s="3" t="s">
        <v>20</v>
      </c>
      <c r="B40" s="4" t="s">
        <v>15</v>
      </c>
      <c r="C40" s="19">
        <v>83</v>
      </c>
      <c r="D40" s="6">
        <v>1002203.38</v>
      </c>
    </row>
    <row r="41" spans="1:4" x14ac:dyDescent="0.35">
      <c r="A41" s="3" t="s">
        <v>20</v>
      </c>
      <c r="B41" s="4" t="s">
        <v>14</v>
      </c>
      <c r="C41" s="19">
        <v>5</v>
      </c>
      <c r="D41" s="6">
        <v>161.93</v>
      </c>
    </row>
    <row r="42" spans="1:4" x14ac:dyDescent="0.35">
      <c r="A42" s="3" t="s">
        <v>20</v>
      </c>
      <c r="B42" s="4" t="s">
        <v>16</v>
      </c>
      <c r="C42" s="19">
        <v>21</v>
      </c>
      <c r="D42" s="6">
        <v>39461.120000000003</v>
      </c>
    </row>
  </sheetData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51C90-1BF1-44F6-A79C-D3240A1F3D34}">
  <dimension ref="A1:I38"/>
  <sheetViews>
    <sheetView workbookViewId="0">
      <selection activeCell="E35" sqref="E35"/>
    </sheetView>
  </sheetViews>
  <sheetFormatPr defaultRowHeight="14.5" x14ac:dyDescent="0.35"/>
  <cols>
    <col min="1" max="1" width="15.81640625" style="1" customWidth="1"/>
    <col min="2" max="2" width="43.6328125" style="2" customWidth="1"/>
    <col min="3" max="3" width="16.90625" style="7" customWidth="1"/>
    <col min="4" max="4" width="38.08984375" style="2" customWidth="1"/>
    <col min="5" max="5" width="13.08984375" style="7" customWidth="1"/>
    <col min="6" max="6" width="27.26953125" style="2" customWidth="1"/>
    <col min="7" max="7" width="13.08984375" style="7" customWidth="1"/>
    <col min="8" max="8" width="35" customWidth="1"/>
    <col min="9" max="9" width="15.08984375" customWidth="1"/>
    <col min="13" max="13" width="10.36328125" customWidth="1"/>
  </cols>
  <sheetData>
    <row r="1" spans="1:9" x14ac:dyDescent="0.35">
      <c r="A1" s="1" t="s">
        <v>1</v>
      </c>
      <c r="B1" s="2" t="s">
        <v>0</v>
      </c>
      <c r="C1" s="7" t="s">
        <v>21</v>
      </c>
      <c r="D1" s="2" t="s">
        <v>27</v>
      </c>
      <c r="E1" s="7" t="s">
        <v>21</v>
      </c>
      <c r="F1" s="2" t="s">
        <v>28</v>
      </c>
      <c r="G1" s="7" t="s">
        <v>21</v>
      </c>
      <c r="H1" s="2" t="s">
        <v>26</v>
      </c>
      <c r="I1" s="7"/>
    </row>
    <row r="2" spans="1:9" x14ac:dyDescent="0.35">
      <c r="A2" s="1" t="s">
        <v>2</v>
      </c>
      <c r="B2" s="15">
        <v>162174.73000000001</v>
      </c>
      <c r="C2" s="8">
        <v>120</v>
      </c>
      <c r="D2" s="13">
        <v>1142560.46</v>
      </c>
      <c r="E2" s="7">
        <v>547</v>
      </c>
      <c r="F2" s="13">
        <v>1351169.8599999999</v>
      </c>
      <c r="G2" s="7">
        <v>38</v>
      </c>
      <c r="H2" s="12">
        <v>1398</v>
      </c>
    </row>
    <row r="3" spans="1:9" x14ac:dyDescent="0.35">
      <c r="A3" s="1" t="s">
        <v>3</v>
      </c>
      <c r="B3" s="13">
        <v>109990.78000000001</v>
      </c>
      <c r="C3" s="7">
        <v>94</v>
      </c>
      <c r="D3" s="13">
        <v>446918.44</v>
      </c>
      <c r="E3" s="7">
        <v>315</v>
      </c>
      <c r="F3" s="13">
        <v>1052622.1100000001</v>
      </c>
      <c r="G3" s="7">
        <v>23</v>
      </c>
      <c r="H3" s="12">
        <v>1148</v>
      </c>
    </row>
    <row r="4" spans="1:9" x14ac:dyDescent="0.35">
      <c r="A4" s="1" t="s">
        <v>4</v>
      </c>
      <c r="B4" s="13">
        <v>326228.66000000003</v>
      </c>
      <c r="C4" s="7">
        <v>192</v>
      </c>
      <c r="D4" s="13">
        <v>1670362</v>
      </c>
      <c r="E4" s="7">
        <v>466</v>
      </c>
      <c r="F4" s="13">
        <v>1266356.1400000001</v>
      </c>
      <c r="G4" s="7">
        <v>32</v>
      </c>
      <c r="H4" s="12">
        <v>2332</v>
      </c>
    </row>
    <row r="5" spans="1:9" x14ac:dyDescent="0.35">
      <c r="A5" s="1" t="s">
        <v>5</v>
      </c>
      <c r="B5" s="13">
        <v>127523.47</v>
      </c>
      <c r="C5" s="7">
        <v>120</v>
      </c>
      <c r="D5" s="13">
        <v>1564172.1399999997</v>
      </c>
      <c r="E5" s="7">
        <v>1361</v>
      </c>
      <c r="F5" s="13">
        <v>1165186.3700000001</v>
      </c>
      <c r="G5" s="7">
        <v>54</v>
      </c>
      <c r="H5" s="12">
        <v>2439</v>
      </c>
    </row>
    <row r="6" spans="1:9" x14ac:dyDescent="0.35">
      <c r="A6" s="1" t="s">
        <v>6</v>
      </c>
      <c r="B6" s="13">
        <v>163421.48000000004</v>
      </c>
      <c r="C6" s="7">
        <v>144</v>
      </c>
      <c r="D6" s="13">
        <v>1832998.68</v>
      </c>
      <c r="E6" s="7">
        <v>911</v>
      </c>
      <c r="F6" s="13">
        <v>1138665.54</v>
      </c>
      <c r="G6" s="7">
        <v>32</v>
      </c>
      <c r="H6" s="12">
        <v>1550</v>
      </c>
    </row>
    <row r="7" spans="1:9" x14ac:dyDescent="0.35">
      <c r="A7" s="1" t="s">
        <v>7</v>
      </c>
      <c r="B7" s="13">
        <v>83247.3</v>
      </c>
      <c r="C7" s="7">
        <v>121</v>
      </c>
      <c r="D7" s="13">
        <v>1671439.2999999998</v>
      </c>
      <c r="E7" s="7">
        <v>800</v>
      </c>
      <c r="F7" s="13">
        <v>1512386.78</v>
      </c>
      <c r="G7" s="7">
        <v>58</v>
      </c>
      <c r="H7" s="12">
        <v>2382</v>
      </c>
    </row>
    <row r="8" spans="1:9" x14ac:dyDescent="0.35">
      <c r="A8" s="1" t="s">
        <v>8</v>
      </c>
      <c r="B8" s="13">
        <v>172789.47</v>
      </c>
      <c r="C8" s="7">
        <v>101</v>
      </c>
      <c r="D8" s="13">
        <v>1675234.7399999998</v>
      </c>
      <c r="E8" s="7">
        <v>713</v>
      </c>
      <c r="F8" s="13">
        <v>1194878.0399999998</v>
      </c>
      <c r="G8" s="7">
        <v>31</v>
      </c>
      <c r="H8" s="12">
        <v>1690</v>
      </c>
    </row>
    <row r="9" spans="1:9" x14ac:dyDescent="0.35">
      <c r="A9" s="1" t="s">
        <v>9</v>
      </c>
      <c r="B9" s="13">
        <v>177968.73</v>
      </c>
      <c r="C9" s="7">
        <v>135</v>
      </c>
      <c r="D9" s="13">
        <v>879157.01</v>
      </c>
      <c r="E9" s="7">
        <v>764</v>
      </c>
      <c r="F9" s="13">
        <v>906679.90999999992</v>
      </c>
      <c r="G9" s="7">
        <v>33</v>
      </c>
      <c r="H9" s="12">
        <v>2304</v>
      </c>
    </row>
    <row r="10" spans="1:9" x14ac:dyDescent="0.35">
      <c r="A10" s="1" t="s">
        <v>10</v>
      </c>
      <c r="B10" s="13">
        <v>251080.38</v>
      </c>
      <c r="C10" s="7">
        <v>121</v>
      </c>
      <c r="D10" s="13">
        <v>1673943.0300000003</v>
      </c>
      <c r="E10" s="7">
        <v>988</v>
      </c>
      <c r="F10" s="13">
        <v>1121475.96</v>
      </c>
      <c r="G10" s="7">
        <v>61</v>
      </c>
      <c r="H10" s="12">
        <v>2595</v>
      </c>
    </row>
    <row r="11" spans="1:9" x14ac:dyDescent="0.35">
      <c r="A11" s="1" t="s">
        <v>11</v>
      </c>
      <c r="B11" s="13">
        <v>152473.1</v>
      </c>
      <c r="C11" s="7">
        <v>167</v>
      </c>
      <c r="D11" s="13">
        <v>1396946.6600000001</v>
      </c>
      <c r="E11" s="7">
        <v>582</v>
      </c>
      <c r="F11" s="13">
        <v>1063984.96</v>
      </c>
      <c r="G11" s="7">
        <v>37</v>
      </c>
      <c r="H11" s="12">
        <v>1356</v>
      </c>
    </row>
    <row r="12" spans="1:9" x14ac:dyDescent="0.35">
      <c r="A12" s="1" t="s">
        <v>12</v>
      </c>
      <c r="B12" s="13">
        <v>144568.14999999997</v>
      </c>
      <c r="C12" s="7">
        <v>168</v>
      </c>
      <c r="D12" s="13">
        <v>752128.45000000007</v>
      </c>
      <c r="E12" s="7">
        <v>462</v>
      </c>
      <c r="F12" s="13">
        <v>1087081.48</v>
      </c>
      <c r="G12" s="7">
        <v>52</v>
      </c>
      <c r="H12" s="12">
        <v>1796</v>
      </c>
    </row>
    <row r="13" spans="1:9" x14ac:dyDescent="0.35">
      <c r="A13" s="1" t="s">
        <v>13</v>
      </c>
      <c r="B13" s="13">
        <v>191271.25</v>
      </c>
      <c r="C13" s="7">
        <v>139</v>
      </c>
      <c r="D13" s="13">
        <v>1882537.1199999999</v>
      </c>
      <c r="E13" s="7">
        <v>654</v>
      </c>
      <c r="F13" s="13">
        <v>1117508.4300000002</v>
      </c>
      <c r="G13" s="7">
        <v>28</v>
      </c>
      <c r="H13" s="12">
        <v>1778</v>
      </c>
    </row>
    <row r="14" spans="1:9" x14ac:dyDescent="0.35">
      <c r="H14" s="12"/>
    </row>
    <row r="17" spans="1:7" s="5" customFormat="1" x14ac:dyDescent="0.35">
      <c r="A17" s="3" t="s">
        <v>18</v>
      </c>
      <c r="B17" s="4" t="s">
        <v>17</v>
      </c>
      <c r="C17" s="9" t="s">
        <v>29</v>
      </c>
      <c r="D17" s="4" t="s">
        <v>19</v>
      </c>
      <c r="E17" s="9"/>
      <c r="F17" s="4"/>
      <c r="G17" s="9"/>
    </row>
    <row r="18" spans="1:7" s="5" customFormat="1" x14ac:dyDescent="0.35">
      <c r="A18" s="3" t="s">
        <v>20</v>
      </c>
      <c r="B18" s="4" t="s">
        <v>15</v>
      </c>
      <c r="C18" s="19" cm="1">
        <f t="array" ref="C18">SUM(C2:C13+H2:H13)</f>
        <v>24390</v>
      </c>
      <c r="D18" s="6">
        <f>SUM(B2:B13)</f>
        <v>2062737.5</v>
      </c>
      <c r="E18" s="10"/>
      <c r="F18" s="4"/>
      <c r="G18" s="10"/>
    </row>
    <row r="19" spans="1:7" s="5" customFormat="1" x14ac:dyDescent="0.35">
      <c r="A19" s="3" t="s">
        <v>20</v>
      </c>
      <c r="B19" s="4" t="s">
        <v>14</v>
      </c>
      <c r="C19" s="19">
        <f>SUM(G2:G13)</f>
        <v>479</v>
      </c>
      <c r="D19" s="6">
        <f>SUM(F2:F13)</f>
        <v>13977995.580000002</v>
      </c>
      <c r="E19" s="10"/>
      <c r="F19" s="4"/>
      <c r="G19" s="10"/>
    </row>
    <row r="20" spans="1:7" s="5" customFormat="1" x14ac:dyDescent="0.35">
      <c r="A20" s="3" t="s">
        <v>20</v>
      </c>
      <c r="B20" s="4" t="s">
        <v>16</v>
      </c>
      <c r="C20" s="19">
        <f>SUM(E2:E13)</f>
        <v>8563</v>
      </c>
      <c r="D20" s="6">
        <f>SUM(D2:D13)</f>
        <v>16588398.029999996</v>
      </c>
      <c r="E20" s="10"/>
      <c r="F20" s="4"/>
      <c r="G20" s="10"/>
    </row>
    <row r="21" spans="1:7" x14ac:dyDescent="0.35">
      <c r="C21" s="18"/>
    </row>
    <row r="24" spans="1:7" x14ac:dyDescent="0.35">
      <c r="A24" s="1" t="s">
        <v>22</v>
      </c>
      <c r="B24" s="20" t="s">
        <v>23</v>
      </c>
      <c r="C24" s="7" t="s">
        <v>24</v>
      </c>
    </row>
    <row r="25" spans="1:7" x14ac:dyDescent="0.35">
      <c r="A25" s="1" t="s">
        <v>2</v>
      </c>
      <c r="B25" s="20" t="s">
        <v>25</v>
      </c>
      <c r="C25" s="13">
        <v>1084208</v>
      </c>
    </row>
    <row r="26" spans="1:7" x14ac:dyDescent="0.35">
      <c r="A26" s="1" t="s">
        <v>3</v>
      </c>
      <c r="B26" s="20" t="s">
        <v>25</v>
      </c>
      <c r="C26" s="13">
        <v>1068821</v>
      </c>
    </row>
    <row r="27" spans="1:7" x14ac:dyDescent="0.35">
      <c r="A27" s="1" t="s">
        <v>4</v>
      </c>
      <c r="B27" s="20" t="s">
        <v>25</v>
      </c>
      <c r="C27" s="13">
        <v>1003479</v>
      </c>
    </row>
    <row r="28" spans="1:7" x14ac:dyDescent="0.35">
      <c r="A28" s="1" t="s">
        <v>5</v>
      </c>
      <c r="B28" s="20" t="s">
        <v>25</v>
      </c>
      <c r="C28" s="13">
        <v>1062700</v>
      </c>
    </row>
    <row r="29" spans="1:7" x14ac:dyDescent="0.35">
      <c r="A29" s="1" t="s">
        <v>6</v>
      </c>
      <c r="B29" s="20" t="s">
        <v>25</v>
      </c>
      <c r="C29" s="13">
        <v>1172290</v>
      </c>
    </row>
    <row r="30" spans="1:7" x14ac:dyDescent="0.35">
      <c r="A30" s="1" t="s">
        <v>7</v>
      </c>
      <c r="B30" s="20" t="s">
        <v>25</v>
      </c>
      <c r="C30" s="13">
        <v>1280921</v>
      </c>
    </row>
    <row r="31" spans="1:7" x14ac:dyDescent="0.35">
      <c r="A31" s="1" t="s">
        <v>8</v>
      </c>
      <c r="B31" s="20" t="s">
        <v>25</v>
      </c>
      <c r="C31" s="13">
        <v>1956899</v>
      </c>
    </row>
    <row r="32" spans="1:7" x14ac:dyDescent="0.35">
      <c r="A32" s="1" t="s">
        <v>9</v>
      </c>
      <c r="B32" s="20" t="s">
        <v>25</v>
      </c>
      <c r="C32" s="13">
        <v>1386867</v>
      </c>
    </row>
    <row r="33" spans="1:3" x14ac:dyDescent="0.35">
      <c r="A33" s="1" t="s">
        <v>10</v>
      </c>
      <c r="B33" s="20" t="s">
        <v>25</v>
      </c>
      <c r="C33" s="13">
        <v>1638522</v>
      </c>
    </row>
    <row r="34" spans="1:3" x14ac:dyDescent="0.35">
      <c r="A34" s="1" t="s">
        <v>11</v>
      </c>
      <c r="B34" s="20" t="s">
        <v>25</v>
      </c>
      <c r="C34" s="13">
        <v>1563534</v>
      </c>
    </row>
    <row r="35" spans="1:3" x14ac:dyDescent="0.35">
      <c r="A35" s="1" t="s">
        <v>12</v>
      </c>
      <c r="B35" s="20" t="s">
        <v>25</v>
      </c>
      <c r="C35" s="13">
        <v>1178163</v>
      </c>
    </row>
    <row r="36" spans="1:3" x14ac:dyDescent="0.35">
      <c r="A36" s="1" t="s">
        <v>13</v>
      </c>
      <c r="B36" s="20" t="s">
        <v>25</v>
      </c>
      <c r="C36" s="13">
        <v>1163373</v>
      </c>
    </row>
    <row r="37" spans="1:3" x14ac:dyDescent="0.35">
      <c r="C37" s="13"/>
    </row>
    <row r="38" spans="1:3" x14ac:dyDescent="0.35">
      <c r="C38" s="2"/>
    </row>
  </sheetData>
  <phoneticPr fontId="3" type="noConversion"/>
  <pageMargins left="0.7" right="0.7" top="0.75" bottom="0.75" header="0.3" footer="0.3"/>
  <pageSetup orientation="portrait" horizontalDpi="1200" verticalDpi="1200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8B99B-7D9F-49B6-90BD-B64EAC5B8A35}">
  <dimension ref="A1:I20"/>
  <sheetViews>
    <sheetView workbookViewId="0">
      <selection activeCell="D17" sqref="D17:D19"/>
    </sheetView>
  </sheetViews>
  <sheetFormatPr defaultRowHeight="14.5" x14ac:dyDescent="0.35"/>
  <cols>
    <col min="1" max="1" width="14.08984375" bestFit="1" customWidth="1"/>
    <col min="2" max="2" width="33" bestFit="1" customWidth="1"/>
    <col min="3" max="3" width="13.81640625" customWidth="1"/>
    <col min="4" max="4" width="34.08984375" bestFit="1" customWidth="1"/>
    <col min="5" max="5" width="12" bestFit="1" customWidth="1"/>
    <col min="6" max="6" width="27.54296875" bestFit="1" customWidth="1"/>
    <col min="7" max="7" width="12" bestFit="1" customWidth="1"/>
  </cols>
  <sheetData>
    <row r="1" spans="1:9" x14ac:dyDescent="0.35">
      <c r="A1" s="1" t="s">
        <v>1</v>
      </c>
      <c r="B1" s="2" t="s">
        <v>0</v>
      </c>
      <c r="C1" s="7" t="s">
        <v>21</v>
      </c>
      <c r="D1" s="2" t="s">
        <v>27</v>
      </c>
      <c r="E1" s="7" t="s">
        <v>21</v>
      </c>
      <c r="F1" s="2" t="s">
        <v>28</v>
      </c>
      <c r="G1" s="7" t="s">
        <v>21</v>
      </c>
      <c r="H1" s="2"/>
      <c r="I1" s="7"/>
    </row>
    <row r="2" spans="1:9" x14ac:dyDescent="0.35">
      <c r="A2" s="1" t="s">
        <v>2</v>
      </c>
      <c r="B2">
        <v>0</v>
      </c>
      <c r="C2">
        <v>0</v>
      </c>
      <c r="D2">
        <v>0</v>
      </c>
      <c r="E2">
        <v>0</v>
      </c>
      <c r="F2" s="16">
        <v>568697.59999999998</v>
      </c>
      <c r="G2">
        <v>2</v>
      </c>
    </row>
    <row r="3" spans="1:9" x14ac:dyDescent="0.35">
      <c r="A3" s="1" t="s">
        <v>3</v>
      </c>
      <c r="B3">
        <v>0</v>
      </c>
      <c r="C3">
        <v>0</v>
      </c>
      <c r="D3">
        <v>0</v>
      </c>
      <c r="E3">
        <v>0</v>
      </c>
      <c r="F3" s="14">
        <v>568697.59999999998</v>
      </c>
      <c r="G3">
        <v>2</v>
      </c>
    </row>
    <row r="4" spans="1:9" x14ac:dyDescent="0.35">
      <c r="A4" s="1" t="s">
        <v>4</v>
      </c>
      <c r="B4">
        <v>0</v>
      </c>
      <c r="C4">
        <v>0</v>
      </c>
      <c r="D4">
        <v>0</v>
      </c>
      <c r="E4">
        <v>0</v>
      </c>
      <c r="F4" s="14">
        <v>553482.37</v>
      </c>
      <c r="G4">
        <v>2</v>
      </c>
    </row>
    <row r="5" spans="1:9" x14ac:dyDescent="0.35">
      <c r="A5" s="1" t="s">
        <v>5</v>
      </c>
      <c r="B5">
        <v>0</v>
      </c>
      <c r="C5">
        <v>0</v>
      </c>
      <c r="D5">
        <v>0</v>
      </c>
      <c r="E5">
        <v>0</v>
      </c>
      <c r="F5" s="14">
        <v>543149.84</v>
      </c>
      <c r="G5">
        <v>2</v>
      </c>
    </row>
    <row r="6" spans="1:9" x14ac:dyDescent="0.35">
      <c r="A6" s="1" t="s">
        <v>6</v>
      </c>
      <c r="B6">
        <v>0</v>
      </c>
      <c r="C6">
        <v>0</v>
      </c>
      <c r="D6">
        <v>0</v>
      </c>
      <c r="E6">
        <v>0</v>
      </c>
      <c r="F6" s="14">
        <v>542623.94000000006</v>
      </c>
      <c r="G6">
        <v>2</v>
      </c>
    </row>
    <row r="7" spans="1:9" x14ac:dyDescent="0.35">
      <c r="A7" s="1" t="s">
        <v>7</v>
      </c>
      <c r="B7">
        <v>0</v>
      </c>
      <c r="C7">
        <v>0</v>
      </c>
      <c r="D7">
        <v>0</v>
      </c>
      <c r="E7">
        <v>0</v>
      </c>
      <c r="F7" s="14">
        <v>546918.36</v>
      </c>
      <c r="G7">
        <v>2</v>
      </c>
    </row>
    <row r="8" spans="1:9" x14ac:dyDescent="0.35">
      <c r="A8" s="1" t="s">
        <v>8</v>
      </c>
      <c r="B8">
        <v>0</v>
      </c>
      <c r="C8">
        <v>0</v>
      </c>
      <c r="D8">
        <v>0</v>
      </c>
      <c r="E8">
        <v>0</v>
      </c>
      <c r="F8" s="14">
        <v>544927.01</v>
      </c>
      <c r="G8">
        <v>2</v>
      </c>
    </row>
    <row r="9" spans="1:9" x14ac:dyDescent="0.35">
      <c r="A9" s="1" t="s">
        <v>9</v>
      </c>
      <c r="B9">
        <v>0</v>
      </c>
      <c r="C9">
        <v>0</v>
      </c>
      <c r="D9">
        <v>0</v>
      </c>
      <c r="E9">
        <v>0</v>
      </c>
      <c r="F9" s="14">
        <v>573417.85000000009</v>
      </c>
      <c r="G9">
        <v>2</v>
      </c>
    </row>
    <row r="10" spans="1:9" x14ac:dyDescent="0.35">
      <c r="A10" s="1" t="s">
        <v>10</v>
      </c>
      <c r="B10">
        <v>0</v>
      </c>
      <c r="C10">
        <v>0</v>
      </c>
      <c r="D10">
        <v>0</v>
      </c>
      <c r="E10">
        <v>0</v>
      </c>
      <c r="F10" s="14">
        <v>570993.03</v>
      </c>
      <c r="G10">
        <v>2</v>
      </c>
    </row>
    <row r="11" spans="1:9" x14ac:dyDescent="0.35">
      <c r="A11" s="1" t="s">
        <v>11</v>
      </c>
      <c r="B11">
        <v>0</v>
      </c>
      <c r="C11">
        <v>0</v>
      </c>
      <c r="D11">
        <v>0</v>
      </c>
      <c r="E11">
        <v>0</v>
      </c>
      <c r="F11" s="14">
        <v>570917.09000000008</v>
      </c>
      <c r="G11">
        <v>2</v>
      </c>
    </row>
    <row r="12" spans="1:9" x14ac:dyDescent="0.35">
      <c r="A12" s="1" t="s">
        <v>12</v>
      </c>
      <c r="B12">
        <v>0</v>
      </c>
      <c r="C12">
        <v>0</v>
      </c>
      <c r="D12">
        <v>0</v>
      </c>
      <c r="E12">
        <v>0</v>
      </c>
      <c r="F12" s="14">
        <v>573316.94000000006</v>
      </c>
      <c r="G12">
        <v>2</v>
      </c>
    </row>
    <row r="13" spans="1:9" x14ac:dyDescent="0.35">
      <c r="A13" s="1" t="s">
        <v>13</v>
      </c>
      <c r="B13">
        <v>0</v>
      </c>
      <c r="C13">
        <v>0</v>
      </c>
      <c r="D13">
        <v>0</v>
      </c>
      <c r="E13">
        <v>0</v>
      </c>
      <c r="F13" s="14">
        <v>566734.05000000005</v>
      </c>
      <c r="G13">
        <v>2</v>
      </c>
    </row>
    <row r="14" spans="1:9" x14ac:dyDescent="0.35">
      <c r="F14" s="17"/>
    </row>
    <row r="16" spans="1:9" x14ac:dyDescent="0.35">
      <c r="A16" s="3" t="s">
        <v>18</v>
      </c>
      <c r="B16" s="4" t="s">
        <v>17</v>
      </c>
      <c r="C16" s="9" t="s">
        <v>29</v>
      </c>
      <c r="D16" s="4" t="s">
        <v>19</v>
      </c>
    </row>
    <row r="17" spans="1:4" x14ac:dyDescent="0.35">
      <c r="A17" s="3" t="s">
        <v>20</v>
      </c>
      <c r="B17" s="4" t="s">
        <v>15</v>
      </c>
      <c r="C17" s="19">
        <v>0</v>
      </c>
      <c r="D17" s="6">
        <f>SUM(B2:B13)</f>
        <v>0</v>
      </c>
    </row>
    <row r="18" spans="1:4" x14ac:dyDescent="0.35">
      <c r="A18" s="3" t="s">
        <v>20</v>
      </c>
      <c r="B18" s="4" t="s">
        <v>14</v>
      </c>
      <c r="C18" s="19">
        <f>SUM(G2:G13)</f>
        <v>24</v>
      </c>
      <c r="D18" s="6">
        <f>SUM(F2:F13)</f>
        <v>6723875.6800000006</v>
      </c>
    </row>
    <row r="19" spans="1:4" x14ac:dyDescent="0.35">
      <c r="A19" s="3" t="s">
        <v>20</v>
      </c>
      <c r="B19" s="4" t="s">
        <v>16</v>
      </c>
      <c r="C19" s="19">
        <f>SUM(E1:E13)</f>
        <v>0</v>
      </c>
      <c r="D19" s="6">
        <f>SUM(D2:D13)</f>
        <v>0</v>
      </c>
    </row>
    <row r="20" spans="1:4" x14ac:dyDescent="0.35">
      <c r="A20" s="3"/>
      <c r="B20" s="4"/>
      <c r="C20" s="19"/>
      <c r="D20" s="6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6B793-CEF2-4F06-9B04-B9D896BFBFDB}">
  <dimension ref="A1:I19"/>
  <sheetViews>
    <sheetView workbookViewId="0">
      <selection activeCell="G20" sqref="G20"/>
    </sheetView>
  </sheetViews>
  <sheetFormatPr defaultRowHeight="14.5" x14ac:dyDescent="0.35"/>
  <cols>
    <col min="1" max="1" width="14.08984375" bestFit="1" customWidth="1"/>
    <col min="2" max="2" width="33" style="2" bestFit="1" customWidth="1"/>
    <col min="3" max="3" width="13.54296875" customWidth="1"/>
    <col min="4" max="4" width="34.08984375" style="2" bestFit="1" customWidth="1"/>
    <col min="5" max="5" width="12" bestFit="1" customWidth="1"/>
    <col min="6" max="6" width="27.54296875" style="2" bestFit="1" customWidth="1"/>
    <col min="7" max="7" width="12" bestFit="1" customWidth="1"/>
  </cols>
  <sheetData>
    <row r="1" spans="1:9" x14ac:dyDescent="0.35">
      <c r="A1" s="1" t="s">
        <v>1</v>
      </c>
      <c r="B1" s="2" t="s">
        <v>0</v>
      </c>
      <c r="C1" s="7" t="s">
        <v>21</v>
      </c>
      <c r="D1" s="2" t="s">
        <v>27</v>
      </c>
      <c r="E1" s="7" t="s">
        <v>21</v>
      </c>
      <c r="F1" s="2" t="s">
        <v>28</v>
      </c>
      <c r="G1" s="7" t="s">
        <v>21</v>
      </c>
      <c r="H1" s="2"/>
      <c r="I1" s="7"/>
    </row>
    <row r="2" spans="1:9" x14ac:dyDescent="0.35">
      <c r="A2" s="1" t="s">
        <v>2</v>
      </c>
      <c r="B2" s="15">
        <v>2275969.6</v>
      </c>
      <c r="C2" s="12">
        <v>953</v>
      </c>
      <c r="D2" s="13">
        <v>44682.459999999992</v>
      </c>
      <c r="E2">
        <v>42</v>
      </c>
      <c r="F2" s="14">
        <v>4551939.2</v>
      </c>
      <c r="G2">
        <v>5</v>
      </c>
    </row>
    <row r="3" spans="1:9" x14ac:dyDescent="0.35">
      <c r="A3" s="1" t="s">
        <v>3</v>
      </c>
      <c r="B3" s="14">
        <v>2503564.64</v>
      </c>
      <c r="C3" s="12">
        <v>1009</v>
      </c>
      <c r="D3" s="13">
        <v>12760.009999999998</v>
      </c>
      <c r="E3">
        <v>16</v>
      </c>
      <c r="F3" s="14">
        <v>5007129.28</v>
      </c>
      <c r="G3">
        <v>5</v>
      </c>
    </row>
    <row r="4" spans="1:9" x14ac:dyDescent="0.35">
      <c r="A4" s="1" t="s">
        <v>4</v>
      </c>
      <c r="B4" s="14">
        <v>2329414.17</v>
      </c>
      <c r="C4" s="12">
        <v>934</v>
      </c>
      <c r="D4" s="13">
        <v>41133.42</v>
      </c>
      <c r="E4">
        <v>29</v>
      </c>
      <c r="F4" s="14">
        <v>4658828.34</v>
      </c>
      <c r="G4">
        <v>5</v>
      </c>
    </row>
    <row r="5" spans="1:9" x14ac:dyDescent="0.35">
      <c r="A5" s="1" t="s">
        <v>5</v>
      </c>
      <c r="B5" s="14">
        <v>2195339.38</v>
      </c>
      <c r="C5" s="12">
        <v>1107</v>
      </c>
      <c r="D5" s="13">
        <v>14862.91</v>
      </c>
      <c r="E5">
        <v>19</v>
      </c>
      <c r="F5" s="14">
        <v>4390678.76</v>
      </c>
      <c r="G5">
        <v>5</v>
      </c>
    </row>
    <row r="6" spans="1:9" x14ac:dyDescent="0.35">
      <c r="A6" s="1" t="s">
        <v>6</v>
      </c>
      <c r="B6" s="14">
        <v>2214046.4300000002</v>
      </c>
      <c r="C6" s="12">
        <v>1150</v>
      </c>
      <c r="D6" s="13">
        <v>27446.660000000003</v>
      </c>
      <c r="E6">
        <v>35</v>
      </c>
      <c r="F6" s="15">
        <v>4428092.8600000003</v>
      </c>
      <c r="G6">
        <v>5</v>
      </c>
    </row>
    <row r="7" spans="1:9" x14ac:dyDescent="0.35">
      <c r="A7" s="1" t="s">
        <v>7</v>
      </c>
      <c r="B7" s="14">
        <v>2681594.5099999998</v>
      </c>
      <c r="C7" s="12">
        <v>1195</v>
      </c>
      <c r="D7" s="13">
        <v>35679.46</v>
      </c>
      <c r="E7">
        <v>45</v>
      </c>
      <c r="F7" s="14">
        <v>5362514.3</v>
      </c>
      <c r="G7">
        <v>5</v>
      </c>
    </row>
    <row r="8" spans="1:9" x14ac:dyDescent="0.35">
      <c r="A8" s="1" t="s">
        <v>8</v>
      </c>
      <c r="B8" s="15">
        <v>2321515.6199999996</v>
      </c>
      <c r="C8" s="12">
        <v>1180</v>
      </c>
      <c r="D8" s="13">
        <v>37678.33</v>
      </c>
      <c r="E8">
        <v>41</v>
      </c>
      <c r="F8" s="14">
        <v>4637364.5999999996</v>
      </c>
      <c r="G8">
        <v>5</v>
      </c>
    </row>
    <row r="9" spans="1:9" x14ac:dyDescent="0.35">
      <c r="A9" s="1" t="s">
        <v>9</v>
      </c>
      <c r="B9" s="14">
        <v>1936891.11</v>
      </c>
      <c r="C9" s="12">
        <v>821</v>
      </c>
      <c r="D9" s="13">
        <v>10823.78</v>
      </c>
      <c r="E9">
        <v>13</v>
      </c>
      <c r="F9" s="14">
        <v>3866526.0599999996</v>
      </c>
      <c r="G9">
        <v>5</v>
      </c>
    </row>
    <row r="10" spans="1:9" x14ac:dyDescent="0.35">
      <c r="A10" s="1" t="s">
        <v>10</v>
      </c>
      <c r="B10" s="14">
        <v>2196362.98</v>
      </c>
      <c r="C10" s="12">
        <v>1140</v>
      </c>
      <c r="D10" s="13">
        <v>17465.629999999997</v>
      </c>
      <c r="E10">
        <v>21</v>
      </c>
      <c r="F10" s="14">
        <v>4391839.4000000004</v>
      </c>
      <c r="G10">
        <v>5</v>
      </c>
    </row>
    <row r="11" spans="1:9" x14ac:dyDescent="0.35">
      <c r="A11" s="1" t="s">
        <v>11</v>
      </c>
      <c r="B11" s="13">
        <v>2189384.92</v>
      </c>
      <c r="C11" s="12">
        <v>1149</v>
      </c>
      <c r="D11" s="13">
        <v>19543.54</v>
      </c>
      <c r="E11">
        <v>27</v>
      </c>
      <c r="F11" s="14">
        <v>4378769.84</v>
      </c>
      <c r="G11">
        <v>5</v>
      </c>
    </row>
    <row r="12" spans="1:9" x14ac:dyDescent="0.35">
      <c r="A12" s="1" t="s">
        <v>12</v>
      </c>
      <c r="B12" s="13">
        <v>2256169.4700000002</v>
      </c>
      <c r="C12" s="12">
        <v>1176</v>
      </c>
      <c r="D12" s="13">
        <v>39136.270000000004</v>
      </c>
      <c r="E12">
        <v>27</v>
      </c>
      <c r="F12" s="14">
        <v>4512338.9400000004</v>
      </c>
      <c r="G12">
        <v>5</v>
      </c>
    </row>
    <row r="13" spans="1:9" x14ac:dyDescent="0.35">
      <c r="A13" s="1" t="s">
        <v>13</v>
      </c>
      <c r="B13" s="13">
        <v>2316658.27</v>
      </c>
      <c r="C13" s="12">
        <v>1165</v>
      </c>
      <c r="D13" s="13">
        <v>8779.14</v>
      </c>
      <c r="E13">
        <v>10</v>
      </c>
      <c r="F13" s="14">
        <v>4633316.54</v>
      </c>
      <c r="G13">
        <v>5</v>
      </c>
    </row>
    <row r="16" spans="1:9" x14ac:dyDescent="0.35">
      <c r="A16" s="3" t="s">
        <v>18</v>
      </c>
      <c r="B16" s="4" t="s">
        <v>17</v>
      </c>
      <c r="C16" s="9" t="s">
        <v>29</v>
      </c>
      <c r="D16" s="4" t="s">
        <v>19</v>
      </c>
    </row>
    <row r="17" spans="1:4" x14ac:dyDescent="0.35">
      <c r="A17" s="3" t="s">
        <v>20</v>
      </c>
      <c r="B17" s="4" t="s">
        <v>15</v>
      </c>
      <c r="C17" s="19">
        <f>SUM(C2:C13)</f>
        <v>12979</v>
      </c>
      <c r="D17" s="6">
        <f>SUM(B2:B13)</f>
        <v>27416911.099999998</v>
      </c>
    </row>
    <row r="18" spans="1:4" x14ac:dyDescent="0.35">
      <c r="A18" s="3" t="s">
        <v>20</v>
      </c>
      <c r="B18" s="4" t="s">
        <v>14</v>
      </c>
      <c r="C18" s="19">
        <f>SUM(G2:G13)</f>
        <v>60</v>
      </c>
      <c r="D18" s="6">
        <f>SUM(F2:F13)</f>
        <v>54819338.119999997</v>
      </c>
    </row>
    <row r="19" spans="1:4" x14ac:dyDescent="0.35">
      <c r="A19" s="3" t="s">
        <v>20</v>
      </c>
      <c r="B19" s="4" t="s">
        <v>16</v>
      </c>
      <c r="C19" s="19">
        <f>SUM(E2:E13)</f>
        <v>325</v>
      </c>
      <c r="D19" s="6">
        <f>SUM(D2:D13)</f>
        <v>309991.61000000004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8A882-09E2-4F18-930D-1019E687F6BD}">
  <dimension ref="A1:I19"/>
  <sheetViews>
    <sheetView workbookViewId="0">
      <selection activeCell="H22" sqref="H22"/>
    </sheetView>
  </sheetViews>
  <sheetFormatPr defaultRowHeight="14.5" x14ac:dyDescent="0.35"/>
  <cols>
    <col min="1" max="1" width="14.08984375" bestFit="1" customWidth="1"/>
    <col min="2" max="2" width="33" bestFit="1" customWidth="1"/>
    <col min="3" max="3" width="12" bestFit="1" customWidth="1"/>
    <col min="4" max="4" width="34.08984375" bestFit="1" customWidth="1"/>
    <col min="5" max="5" width="12" bestFit="1" customWidth="1"/>
    <col min="6" max="6" width="27.54296875" bestFit="1" customWidth="1"/>
    <col min="7" max="7" width="12" bestFit="1" customWidth="1"/>
  </cols>
  <sheetData>
    <row r="1" spans="1:9" x14ac:dyDescent="0.35">
      <c r="A1" s="1" t="s">
        <v>1</v>
      </c>
      <c r="B1" s="2" t="s">
        <v>0</v>
      </c>
      <c r="C1" s="7" t="s">
        <v>21</v>
      </c>
      <c r="D1" s="2" t="s">
        <v>27</v>
      </c>
      <c r="E1" s="7" t="s">
        <v>21</v>
      </c>
      <c r="F1" s="2" t="s">
        <v>28</v>
      </c>
      <c r="G1" s="7" t="s">
        <v>21</v>
      </c>
      <c r="H1" s="2"/>
      <c r="I1" s="7"/>
    </row>
    <row r="2" spans="1:9" x14ac:dyDescent="0.35">
      <c r="A2" s="1" t="s">
        <v>2</v>
      </c>
      <c r="B2" s="13">
        <v>0</v>
      </c>
      <c r="C2">
        <v>0</v>
      </c>
      <c r="D2" s="17">
        <v>0</v>
      </c>
      <c r="E2">
        <v>0</v>
      </c>
      <c r="F2" s="17">
        <v>0</v>
      </c>
      <c r="G2">
        <v>0</v>
      </c>
    </row>
    <row r="3" spans="1:9" x14ac:dyDescent="0.35">
      <c r="A3" s="1" t="s">
        <v>3</v>
      </c>
      <c r="B3" s="14">
        <v>3125</v>
      </c>
      <c r="C3">
        <v>2</v>
      </c>
      <c r="D3" s="17">
        <v>0</v>
      </c>
      <c r="E3">
        <v>0</v>
      </c>
      <c r="F3" s="16">
        <v>0</v>
      </c>
      <c r="G3">
        <v>0</v>
      </c>
    </row>
    <row r="4" spans="1:9" x14ac:dyDescent="0.35">
      <c r="A4" s="1" t="s">
        <v>4</v>
      </c>
      <c r="B4" s="14">
        <v>2817.98</v>
      </c>
      <c r="C4">
        <v>1</v>
      </c>
      <c r="D4" s="13">
        <v>3430.92</v>
      </c>
      <c r="E4">
        <v>4</v>
      </c>
      <c r="F4" s="16">
        <v>29.99</v>
      </c>
      <c r="G4">
        <v>1</v>
      </c>
    </row>
    <row r="5" spans="1:9" x14ac:dyDescent="0.35">
      <c r="A5" s="1" t="s">
        <v>5</v>
      </c>
      <c r="B5" s="14">
        <v>1561.6599999999999</v>
      </c>
      <c r="C5">
        <v>4</v>
      </c>
      <c r="D5" s="13">
        <v>0</v>
      </c>
      <c r="E5">
        <v>0</v>
      </c>
      <c r="F5" s="16">
        <v>29.99</v>
      </c>
      <c r="G5">
        <v>2</v>
      </c>
    </row>
    <row r="6" spans="1:9" x14ac:dyDescent="0.35">
      <c r="A6" s="1" t="s">
        <v>6</v>
      </c>
      <c r="B6" s="14">
        <v>752031.5</v>
      </c>
      <c r="C6">
        <v>9</v>
      </c>
      <c r="D6" s="13">
        <v>9845.16</v>
      </c>
      <c r="F6" s="16">
        <v>19.95</v>
      </c>
      <c r="G6">
        <v>1</v>
      </c>
    </row>
    <row r="7" spans="1:9" x14ac:dyDescent="0.35">
      <c r="A7" s="1" t="s">
        <v>7</v>
      </c>
      <c r="B7" s="14">
        <v>1662.51</v>
      </c>
      <c r="C7">
        <v>8</v>
      </c>
      <c r="D7" s="13">
        <v>1108.48</v>
      </c>
      <c r="E7">
        <v>2</v>
      </c>
      <c r="F7" s="16">
        <v>0</v>
      </c>
      <c r="G7">
        <v>0</v>
      </c>
    </row>
    <row r="8" spans="1:9" x14ac:dyDescent="0.35">
      <c r="A8" s="1" t="s">
        <v>8</v>
      </c>
      <c r="B8" s="14">
        <v>202286.99</v>
      </c>
      <c r="C8">
        <v>10</v>
      </c>
      <c r="D8" s="13">
        <v>936.22</v>
      </c>
      <c r="E8">
        <v>2</v>
      </c>
      <c r="F8" s="16">
        <v>0</v>
      </c>
      <c r="G8">
        <v>0</v>
      </c>
    </row>
    <row r="9" spans="1:9" x14ac:dyDescent="0.35">
      <c r="A9" s="1" t="s">
        <v>9</v>
      </c>
      <c r="B9" s="14">
        <v>1976.8</v>
      </c>
      <c r="C9">
        <v>8</v>
      </c>
      <c r="D9" s="13">
        <v>8924.18</v>
      </c>
      <c r="E9">
        <v>5</v>
      </c>
      <c r="F9" s="16">
        <v>0</v>
      </c>
      <c r="G9">
        <v>0</v>
      </c>
    </row>
    <row r="10" spans="1:9" x14ac:dyDescent="0.35">
      <c r="A10" s="1" t="s">
        <v>10</v>
      </c>
      <c r="B10" s="14">
        <v>1141</v>
      </c>
      <c r="C10">
        <v>14</v>
      </c>
      <c r="D10" s="13">
        <v>895.98</v>
      </c>
      <c r="E10">
        <v>3</v>
      </c>
      <c r="F10" s="16">
        <v>0</v>
      </c>
      <c r="G10">
        <v>0</v>
      </c>
    </row>
    <row r="11" spans="1:9" x14ac:dyDescent="0.35">
      <c r="A11" s="1" t="s">
        <v>11</v>
      </c>
      <c r="B11" s="14">
        <v>8759.3499999999985</v>
      </c>
      <c r="C11">
        <v>15</v>
      </c>
      <c r="D11" s="13">
        <v>9000</v>
      </c>
      <c r="E11">
        <v>4</v>
      </c>
      <c r="F11" s="16">
        <v>82</v>
      </c>
      <c r="G11">
        <v>1</v>
      </c>
    </row>
    <row r="12" spans="1:9" x14ac:dyDescent="0.35">
      <c r="A12" s="1" t="s">
        <v>12</v>
      </c>
      <c r="B12" s="14">
        <v>26530.2</v>
      </c>
      <c r="C12">
        <v>7</v>
      </c>
      <c r="D12" s="13">
        <v>5320.18</v>
      </c>
      <c r="E12">
        <v>1</v>
      </c>
      <c r="F12" s="16">
        <v>0</v>
      </c>
      <c r="G12">
        <v>0</v>
      </c>
    </row>
    <row r="13" spans="1:9" x14ac:dyDescent="0.35">
      <c r="A13" s="1" t="s">
        <v>13</v>
      </c>
      <c r="B13" s="13">
        <v>310.39</v>
      </c>
      <c r="C13">
        <v>5</v>
      </c>
      <c r="D13" s="13">
        <v>0</v>
      </c>
      <c r="E13">
        <v>0</v>
      </c>
      <c r="F13" s="16">
        <v>0</v>
      </c>
      <c r="G13">
        <v>0</v>
      </c>
    </row>
    <row r="14" spans="1:9" x14ac:dyDescent="0.35">
      <c r="B14" s="2"/>
      <c r="D14" s="2"/>
      <c r="F14" s="11"/>
    </row>
    <row r="15" spans="1:9" x14ac:dyDescent="0.35">
      <c r="F15" s="11"/>
    </row>
    <row r="16" spans="1:9" x14ac:dyDescent="0.35">
      <c r="A16" s="3" t="s">
        <v>18</v>
      </c>
      <c r="B16" s="4" t="s">
        <v>17</v>
      </c>
      <c r="C16" s="9" t="s">
        <v>29</v>
      </c>
      <c r="D16" s="4" t="s">
        <v>19</v>
      </c>
    </row>
    <row r="17" spans="1:4" x14ac:dyDescent="0.35">
      <c r="A17" s="3" t="s">
        <v>20</v>
      </c>
      <c r="B17" s="4" t="s">
        <v>15</v>
      </c>
      <c r="C17" s="19">
        <f>SUM(C2:C13)</f>
        <v>83</v>
      </c>
      <c r="D17" s="6">
        <f>SUM(B2:B13)</f>
        <v>1002203.38</v>
      </c>
    </row>
    <row r="18" spans="1:4" x14ac:dyDescent="0.35">
      <c r="A18" s="3" t="s">
        <v>20</v>
      </c>
      <c r="B18" s="4" t="s">
        <v>14</v>
      </c>
      <c r="C18" s="19">
        <f>SUM(G1:G12)</f>
        <v>5</v>
      </c>
      <c r="D18" s="6">
        <f>SUM(F2:F13)</f>
        <v>161.93</v>
      </c>
    </row>
    <row r="19" spans="1:4" x14ac:dyDescent="0.35">
      <c r="A19" s="3" t="s">
        <v>20</v>
      </c>
      <c r="B19" s="4" t="s">
        <v>16</v>
      </c>
      <c r="C19" s="19">
        <f>SUM(E1:E12)</f>
        <v>21</v>
      </c>
      <c r="D19" s="6">
        <f>SUM(D2:D13)</f>
        <v>39461.120000000003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AD44F9D35F3F45A1E3968BF918F59E" ma:contentTypeVersion="4" ma:contentTypeDescription="Create a new document." ma:contentTypeScope="" ma:versionID="e2ef25734355e9d819dc58534eb5a6bd">
  <xsd:schema xmlns:xsd="http://www.w3.org/2001/XMLSchema" xmlns:xs="http://www.w3.org/2001/XMLSchema" xmlns:p="http://schemas.microsoft.com/office/2006/metadata/properties" xmlns:ns2="0c1bd836-4991-4b79-ad2e-59fc21b78875" targetNamespace="http://schemas.microsoft.com/office/2006/metadata/properties" ma:root="true" ma:fieldsID="7522f7b340573d4d3bb4aea5e96142e0" ns2:_="">
    <xsd:import namespace="0c1bd836-4991-4b79-ad2e-59fc21b788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bd836-4991-4b79-ad2e-59fc21b788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CE780BB-0D9E-43DC-B5E5-4256C5D00F20}"/>
</file>

<file path=customXml/itemProps2.xml><?xml version="1.0" encoding="utf-8"?>
<ds:datastoreItem xmlns:ds="http://schemas.openxmlformats.org/officeDocument/2006/customXml" ds:itemID="{EFEE558E-5E99-4FFF-8068-74FBB1F1FE80}"/>
</file>

<file path=customXml/itemProps3.xml><?xml version="1.0" encoding="utf-8"?>
<ds:datastoreItem xmlns:ds="http://schemas.openxmlformats.org/officeDocument/2006/customXml" ds:itemID="{78E52481-3FBF-4BFC-944C-BE25890102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RFP Submission </vt:lpstr>
      <vt:lpstr>Operating</vt:lpstr>
      <vt:lpstr>Insurance</vt:lpstr>
      <vt:lpstr>Payroll</vt:lpstr>
      <vt:lpstr>Foundation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Yarbrough, Tiffany C.</dc:creator>
  <cp:lastModifiedBy>Yarbrough, Tiffany C.</cp:lastModifiedBy>
  <dcterms:created xsi:type="dcterms:W3CDTF">2025-06-23T17:50:57Z</dcterms:created>
  <dcterms:modified xsi:type="dcterms:W3CDTF">2025-06-25T14:08:16Z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0x0101002BAD44F9D35F3F45A1E3968BF918F59E</vt:lpwstr>
  </property>
</Properties>
</file>